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 activeTab="1"/>
  </bookViews>
  <sheets>
    <sheet name="среднегодовая 2022" sheetId="3" r:id="rId1"/>
    <sheet name="среднегодовая по инообластным" sheetId="4" r:id="rId2"/>
  </sheets>
  <definedNames>
    <definedName name="_xlnm.Print_Area" localSheetId="0">'среднегодовая 2022'!$A$1:$E$47</definedName>
  </definedNames>
  <calcPr calcId="144525"/>
</workbook>
</file>

<file path=xl/calcChain.xml><?xml version="1.0" encoding="utf-8"?>
<calcChain xmlns="http://schemas.openxmlformats.org/spreadsheetml/2006/main">
  <c r="A46" i="3" l="1"/>
  <c r="D27" i="4" l="1"/>
  <c r="D32" i="4"/>
  <c r="D11" i="4"/>
  <c r="D30" i="3"/>
  <c r="D11" i="3"/>
  <c r="C36" i="4" l="1"/>
  <c r="D35" i="3"/>
  <c r="C39" i="3" l="1"/>
</calcChain>
</file>

<file path=xl/sharedStrings.xml><?xml version="1.0" encoding="utf-8"?>
<sst xmlns="http://schemas.openxmlformats.org/spreadsheetml/2006/main" count="74" uniqueCount="38">
  <si>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</si>
  <si>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</si>
  <si>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</si>
  <si>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</si>
  <si>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</si>
  <si>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</si>
  <si>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</si>
  <si>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</si>
  <si>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</si>
  <si>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</si>
  <si>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</si>
  <si>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</si>
  <si>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</si>
  <si>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</si>
  <si>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</si>
  <si>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</si>
  <si>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</si>
  <si>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</si>
  <si>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</si>
  <si>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</si>
  <si>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</si>
  <si>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</si>
  <si>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</si>
  <si>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</si>
  <si>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</si>
  <si>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</si>
  <si>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</si>
  <si>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</si>
  <si>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</si>
  <si>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НМП в ФАПах</t>
  </si>
  <si>
    <t>1 071/ 3 961 (УЕТ)</t>
  </si>
  <si>
    <t xml:space="preserve"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</t>
  </si>
  <si>
    <t>Углубленная диспансеризация</t>
  </si>
  <si>
    <t>2707/ 9 361(УЕТ)</t>
  </si>
  <si>
    <r>
      <t xml:space="preserve">Справочно:Численность застрахованных лиц на 01.12.2021,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2022 год</t>
    </r>
    <r>
      <rPr>
        <sz val="11"/>
        <color theme="1"/>
        <rFont val="Times New Roman"/>
        <family val="1"/>
        <charset val="204"/>
      </rPr>
      <t xml:space="preserve"> оказываемой в амбулаторных условиях, на прикрепившихся лиц, с учетом показателей результативности деятельности медицинской организации </t>
    </r>
  </si>
  <si>
    <t xml:space="preserve">Объемы финансирования ОГБУЗ "Николаевская РБ" за оказанную помощь пролеченным больным, застрахованным за пределами Еврейской автономной области, с 01 января по 31 декабря 2022 года </t>
  </si>
  <si>
    <t>Приложение №  1</t>
  </si>
  <si>
    <t>от "4" февряля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</si>
</sst>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3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9" xfId="5" applyNumberFormat="1" applyFont="1" applyBorder="1" applyAlignment="1">
      <alignment horizontal="center" vertical="center"/>
    </xf>
    <xf numFmtId="164" fontId="7" fillId="0" borderId="11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12" fillId="0" borderId="0" xfId="0" applyFont="1" applyFill="1"/>
    <xf numFmtId="0" fontId="12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view="pageBreakPreview" topLeftCell="A29" zoomScaleNormal="100" zoomScaleSheetLayoutView="100" workbookViewId="0">
      <selection sqref="A1:E47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50"/>
      <c r="D1" s="51" t="s">
        <v>36</v>
      </c>
      <c r="E1" s="51"/>
    </row>
    <row r="2" spans="1:13" x14ac:dyDescent="0.25">
      <c r="C2" s="51" t="s">
        <v>9</v>
      </c>
      <c r="D2" s="51"/>
      <c r="E2" s="51"/>
    </row>
    <row r="3" spans="1:13" x14ac:dyDescent="0.25">
      <c r="C3" s="51" t="s">
        <v>37</v>
      </c>
      <c r="D3" s="51"/>
      <c r="E3" s="51"/>
    </row>
    <row r="5" spans="1:13" ht="65.25" customHeight="1" x14ac:dyDescent="0.25">
      <c r="A5" s="39" t="s">
        <v>31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1010</v>
      </c>
      <c r="D10" s="13">
        <v>35702476</v>
      </c>
    </row>
    <row r="11" spans="1:13" ht="15.75" x14ac:dyDescent="0.25">
      <c r="B11" s="2" t="s">
        <v>0</v>
      </c>
      <c r="C11" s="11"/>
      <c r="D11" s="16">
        <f>D10</f>
        <v>35702476</v>
      </c>
    </row>
    <row r="13" spans="1:13" ht="28.5" x14ac:dyDescent="0.25">
      <c r="B13" s="6" t="s">
        <v>1</v>
      </c>
      <c r="C13" s="6" t="s">
        <v>25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21</v>
      </c>
      <c r="C15" s="30">
        <v>39753</v>
      </c>
      <c r="D15" s="18">
        <v>16365599</v>
      </c>
    </row>
    <row r="16" spans="1:13" s="26" customFormat="1" ht="15.75" x14ac:dyDescent="0.25">
      <c r="B16" s="3" t="s">
        <v>22</v>
      </c>
      <c r="C16" s="30">
        <v>6982</v>
      </c>
      <c r="D16" s="18">
        <v>6007279</v>
      </c>
    </row>
    <row r="17" spans="2:4" s="26" customFormat="1" ht="31.5" x14ac:dyDescent="0.25">
      <c r="B17" s="32" t="s">
        <v>24</v>
      </c>
      <c r="C17" s="30">
        <v>4370</v>
      </c>
      <c r="D17" s="46">
        <v>5839940</v>
      </c>
    </row>
    <row r="18" spans="2:4" s="26" customFormat="1" ht="30.75" customHeight="1" x14ac:dyDescent="0.25">
      <c r="B18" s="32" t="s">
        <v>26</v>
      </c>
      <c r="C18" s="30">
        <v>1300</v>
      </c>
      <c r="D18" s="47"/>
    </row>
    <row r="19" spans="2:4" s="26" customFormat="1" ht="15.75" x14ac:dyDescent="0.25">
      <c r="B19" s="32" t="s">
        <v>29</v>
      </c>
      <c r="C19" s="30">
        <v>30</v>
      </c>
      <c r="D19" s="48"/>
    </row>
    <row r="20" spans="2:4" ht="15.75" x14ac:dyDescent="0.25">
      <c r="B20" s="3" t="s">
        <v>15</v>
      </c>
      <c r="C20" s="30">
        <v>3620</v>
      </c>
      <c r="D20" s="18">
        <v>13811641</v>
      </c>
    </row>
    <row r="21" spans="2:4" s="26" customFormat="1" ht="15.75" x14ac:dyDescent="0.25">
      <c r="B21" s="3" t="s">
        <v>32</v>
      </c>
      <c r="C21" s="30">
        <v>668</v>
      </c>
      <c r="D21" s="18">
        <v>1018179</v>
      </c>
    </row>
    <row r="22" spans="2:4" s="26" customFormat="1" ht="15.75" x14ac:dyDescent="0.25">
      <c r="B22" s="3" t="s">
        <v>14</v>
      </c>
      <c r="C22" s="30">
        <v>4405</v>
      </c>
      <c r="D22" s="18">
        <v>7232559</v>
      </c>
    </row>
    <row r="23" spans="2:4" s="26" customFormat="1" ht="15.75" x14ac:dyDescent="0.25">
      <c r="B23" s="3" t="s">
        <v>6</v>
      </c>
      <c r="C23" s="30">
        <v>3539</v>
      </c>
      <c r="D23" s="18">
        <v>3702431</v>
      </c>
    </row>
    <row r="24" spans="2:4" ht="31.5" x14ac:dyDescent="0.25">
      <c r="B24" s="25" t="s">
        <v>23</v>
      </c>
      <c r="C24" s="14" t="s">
        <v>33</v>
      </c>
      <c r="D24" s="19">
        <v>2249294</v>
      </c>
    </row>
    <row r="25" spans="2:4" ht="31.5" x14ac:dyDescent="0.25">
      <c r="B25" s="32" t="s">
        <v>28</v>
      </c>
      <c r="C25" s="30">
        <v>17200</v>
      </c>
      <c r="D25" s="18">
        <v>1874284</v>
      </c>
    </row>
    <row r="26" spans="2:4" ht="15.75" x14ac:dyDescent="0.25">
      <c r="B26" s="25" t="s">
        <v>16</v>
      </c>
      <c r="C26" s="30">
        <v>4430</v>
      </c>
      <c r="D26" s="23">
        <v>348794</v>
      </c>
    </row>
    <row r="27" spans="2:4" s="26" customFormat="1" ht="31.5" x14ac:dyDescent="0.25">
      <c r="B27" s="34" t="s">
        <v>27</v>
      </c>
      <c r="C27" s="30">
        <v>390</v>
      </c>
      <c r="D27" s="23">
        <v>177225</v>
      </c>
    </row>
    <row r="28" spans="2:4" s="26" customFormat="1" ht="31.5" x14ac:dyDescent="0.25">
      <c r="B28" s="33" t="s">
        <v>20</v>
      </c>
      <c r="C28" s="30">
        <v>180</v>
      </c>
      <c r="D28" s="23">
        <v>144112</v>
      </c>
    </row>
    <row r="29" spans="2:4" s="26" customFormat="1" ht="15.75" x14ac:dyDescent="0.25">
      <c r="B29" s="31" t="s">
        <v>13</v>
      </c>
      <c r="C29" s="30">
        <v>125</v>
      </c>
      <c r="D29" s="23">
        <v>108101</v>
      </c>
    </row>
    <row r="30" spans="2:4" ht="15.75" x14ac:dyDescent="0.25">
      <c r="B30" s="2" t="s">
        <v>0</v>
      </c>
      <c r="C30" s="11"/>
      <c r="D30" s="16">
        <f>SUM(D15:D29)</f>
        <v>58879438</v>
      </c>
    </row>
    <row r="32" spans="2:4" ht="28.5" x14ac:dyDescent="0.25">
      <c r="B32" s="5" t="s">
        <v>3</v>
      </c>
      <c r="C32" s="6" t="s">
        <v>11</v>
      </c>
      <c r="D32" s="7" t="s">
        <v>2</v>
      </c>
    </row>
    <row r="33" spans="1:5" ht="15.75" x14ac:dyDescent="0.25">
      <c r="B33" s="8">
        <v>1</v>
      </c>
      <c r="C33" s="8">
        <v>2</v>
      </c>
      <c r="D33" s="8">
        <v>3</v>
      </c>
    </row>
    <row r="34" spans="1:5" ht="15.75" x14ac:dyDescent="0.25">
      <c r="B34" s="3" t="s">
        <v>3</v>
      </c>
      <c r="C34" s="17">
        <v>491</v>
      </c>
      <c r="D34" s="13">
        <v>6511980</v>
      </c>
    </row>
    <row r="35" spans="1:5" ht="15.75" x14ac:dyDescent="0.25">
      <c r="B35" s="2" t="s">
        <v>0</v>
      </c>
      <c r="C35" s="11"/>
      <c r="D35" s="15">
        <f>D34</f>
        <v>6511980</v>
      </c>
    </row>
    <row r="36" spans="1:5" ht="15.75" x14ac:dyDescent="0.25">
      <c r="B36" s="4"/>
      <c r="C36" s="12"/>
      <c r="D36" s="12"/>
    </row>
    <row r="37" spans="1:5" ht="15.75" thickBot="1" x14ac:dyDescent="0.3"/>
    <row r="38" spans="1:5" ht="15.75" x14ac:dyDescent="0.25">
      <c r="B38" s="40" t="s">
        <v>4</v>
      </c>
      <c r="C38" s="42" t="s">
        <v>2</v>
      </c>
      <c r="D38" s="43"/>
      <c r="E38" s="9"/>
    </row>
    <row r="39" spans="1:5" ht="16.5" thickBot="1" x14ac:dyDescent="0.3">
      <c r="B39" s="41"/>
      <c r="C39" s="44">
        <f>D11+D30+D35</f>
        <v>101093894</v>
      </c>
      <c r="D39" s="45"/>
      <c r="E39" s="21"/>
    </row>
    <row r="41" spans="1:5" s="26" customFormat="1" x14ac:dyDescent="0.25">
      <c r="E41" s="10"/>
    </row>
    <row r="42" spans="1:5" ht="51" customHeight="1" x14ac:dyDescent="0.25">
      <c r="A42" s="38" t="s">
        <v>34</v>
      </c>
      <c r="B42" s="38"/>
      <c r="C42" s="38"/>
      <c r="D42" s="38"/>
      <c r="E42" s="38"/>
    </row>
    <row r="43" spans="1:5" x14ac:dyDescent="0.25">
      <c r="A43" s="26"/>
      <c r="B43" s="26"/>
      <c r="C43" s="26"/>
      <c r="D43" s="26"/>
    </row>
    <row r="44" spans="1:5" x14ac:dyDescent="0.25">
      <c r="A44" s="36" t="s">
        <v>7</v>
      </c>
      <c r="B44" s="37" t="s">
        <v>8</v>
      </c>
      <c r="C44" s="37"/>
      <c r="D44" s="28"/>
    </row>
    <row r="45" spans="1:5" ht="90" x14ac:dyDescent="0.25">
      <c r="A45" s="36"/>
      <c r="B45" s="29" t="s">
        <v>19</v>
      </c>
      <c r="C45" s="29" t="s">
        <v>18</v>
      </c>
      <c r="D45" s="27"/>
    </row>
    <row r="46" spans="1:5" x14ac:dyDescent="0.25">
      <c r="A46" s="35">
        <f>B46+C46</f>
        <v>11363</v>
      </c>
      <c r="B46" s="35">
        <v>10985</v>
      </c>
      <c r="C46" s="35">
        <v>378</v>
      </c>
      <c r="D46" s="26"/>
    </row>
  </sheetData>
  <mergeCells count="11">
    <mergeCell ref="A44:A45"/>
    <mergeCell ref="B44:C44"/>
    <mergeCell ref="A42:E42"/>
    <mergeCell ref="D1:E1"/>
    <mergeCell ref="C2:E2"/>
    <mergeCell ref="C3:E3"/>
    <mergeCell ref="A5:E5"/>
    <mergeCell ref="B38:B39"/>
    <mergeCell ref="C38:D38"/>
    <mergeCell ref="C39:D39"/>
    <mergeCell ref="D17:D19"/>
  </mergeCells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topLeftCell="A17" zoomScaleNormal="100" workbookViewId="0">
      <selection sqref="A1:E36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49" t="s">
        <v>10</v>
      </c>
      <c r="E1" s="49"/>
    </row>
    <row r="2" spans="1:13" x14ac:dyDescent="0.25">
      <c r="C2" s="49" t="s">
        <v>9</v>
      </c>
      <c r="D2" s="49"/>
      <c r="E2" s="49"/>
    </row>
    <row r="3" spans="1:13" x14ac:dyDescent="0.25">
      <c r="C3" s="49" t="s">
        <v>12</v>
      </c>
      <c r="D3" s="49"/>
      <c r="E3" s="49"/>
    </row>
    <row r="5" spans="1:13" ht="56.25" customHeight="1" x14ac:dyDescent="0.25">
      <c r="A5" s="39" t="s">
        <v>35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196</v>
      </c>
      <c r="D10" s="13">
        <v>6095959</v>
      </c>
    </row>
    <row r="11" spans="1:13" ht="15.75" x14ac:dyDescent="0.25">
      <c r="B11" s="2" t="s">
        <v>0</v>
      </c>
      <c r="C11" s="11"/>
      <c r="D11" s="16">
        <f>D10</f>
        <v>6095959</v>
      </c>
    </row>
    <row r="13" spans="1:13" ht="28.5" x14ac:dyDescent="0.25">
      <c r="B13" s="6" t="s">
        <v>1</v>
      </c>
      <c r="C13" s="6" t="s">
        <v>25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21</v>
      </c>
      <c r="C15" s="30">
        <v>12609</v>
      </c>
      <c r="D15" s="18">
        <v>7981647</v>
      </c>
    </row>
    <row r="16" spans="1:13" s="26" customFormat="1" ht="15" customHeight="1" x14ac:dyDescent="0.25">
      <c r="B16" s="3" t="s">
        <v>22</v>
      </c>
      <c r="C16" s="30">
        <v>2376</v>
      </c>
      <c r="D16" s="18">
        <v>2759272</v>
      </c>
    </row>
    <row r="17" spans="2:4" s="26" customFormat="1" ht="15" customHeight="1" x14ac:dyDescent="0.25">
      <c r="B17" s="32" t="s">
        <v>24</v>
      </c>
      <c r="C17" s="30">
        <v>929</v>
      </c>
      <c r="D17" s="46">
        <v>452930</v>
      </c>
    </row>
    <row r="18" spans="2:4" s="26" customFormat="1" ht="31.5" x14ac:dyDescent="0.25">
      <c r="B18" s="32" t="s">
        <v>26</v>
      </c>
      <c r="C18" s="30">
        <v>263</v>
      </c>
      <c r="D18" s="47"/>
    </row>
    <row r="19" spans="2:4" s="26" customFormat="1" ht="15.75" x14ac:dyDescent="0.25">
      <c r="B19" s="32" t="s">
        <v>29</v>
      </c>
      <c r="C19" s="30">
        <v>31</v>
      </c>
      <c r="D19" s="48"/>
    </row>
    <row r="20" spans="2:4" ht="31.5" x14ac:dyDescent="0.25">
      <c r="B20" s="25" t="s">
        <v>23</v>
      </c>
      <c r="C20" s="14" t="s">
        <v>30</v>
      </c>
      <c r="D20" s="23">
        <v>928285</v>
      </c>
    </row>
    <row r="21" spans="2:4" ht="15.75" x14ac:dyDescent="0.25">
      <c r="B21" s="22" t="s">
        <v>17</v>
      </c>
      <c r="C21" s="30">
        <v>927</v>
      </c>
      <c r="D21" s="23">
        <v>862282</v>
      </c>
    </row>
    <row r="22" spans="2:4" s="26" customFormat="1" ht="31.5" x14ac:dyDescent="0.25">
      <c r="B22" s="32" t="s">
        <v>28</v>
      </c>
      <c r="C22" s="30">
        <v>2298</v>
      </c>
      <c r="D22" s="23">
        <v>239987</v>
      </c>
    </row>
    <row r="23" spans="2:4" s="26" customFormat="1" ht="15.75" x14ac:dyDescent="0.25">
      <c r="B23" s="25" t="s">
        <v>16</v>
      </c>
      <c r="C23" s="30">
        <v>974</v>
      </c>
      <c r="D23" s="23">
        <v>74870</v>
      </c>
    </row>
    <row r="24" spans="2:4" s="26" customFormat="1" ht="31.5" x14ac:dyDescent="0.25">
      <c r="B24" s="34" t="s">
        <v>27</v>
      </c>
      <c r="C24" s="30">
        <v>0</v>
      </c>
      <c r="D24" s="23">
        <v>0</v>
      </c>
    </row>
    <row r="25" spans="2:4" s="26" customFormat="1" ht="31.5" x14ac:dyDescent="0.25">
      <c r="B25" s="33" t="s">
        <v>20</v>
      </c>
      <c r="C25" s="30">
        <v>21</v>
      </c>
      <c r="D25" s="23">
        <v>16111</v>
      </c>
    </row>
    <row r="26" spans="2:4" s="26" customFormat="1" ht="15.75" x14ac:dyDescent="0.25">
      <c r="B26" s="31" t="s">
        <v>13</v>
      </c>
      <c r="C26" s="30">
        <v>41</v>
      </c>
      <c r="D26" s="23">
        <v>18811</v>
      </c>
    </row>
    <row r="27" spans="2:4" ht="15.75" x14ac:dyDescent="0.25">
      <c r="B27" s="2" t="s">
        <v>0</v>
      </c>
      <c r="C27" s="11"/>
      <c r="D27" s="16">
        <f>SUM(D15:D26)</f>
        <v>13334195</v>
      </c>
    </row>
    <row r="29" spans="2:4" ht="28.5" x14ac:dyDescent="0.25">
      <c r="B29" s="5" t="s">
        <v>3</v>
      </c>
      <c r="C29" s="6" t="s">
        <v>11</v>
      </c>
      <c r="D29" s="7" t="s">
        <v>2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3" t="s">
        <v>3</v>
      </c>
      <c r="C31" s="17">
        <v>69</v>
      </c>
      <c r="D31" s="13">
        <v>966505</v>
      </c>
    </row>
    <row r="32" spans="2:4" ht="15.75" x14ac:dyDescent="0.25">
      <c r="B32" s="2" t="s">
        <v>0</v>
      </c>
      <c r="C32" s="11"/>
      <c r="D32" s="15">
        <f>D31</f>
        <v>966505</v>
      </c>
    </row>
    <row r="33" spans="2:5" ht="15.75" x14ac:dyDescent="0.25">
      <c r="B33" s="4"/>
      <c r="C33" s="12"/>
      <c r="D33" s="12"/>
    </row>
    <row r="34" spans="2:5" ht="15.75" thickBot="1" x14ac:dyDescent="0.3"/>
    <row r="35" spans="2:5" ht="15.75" x14ac:dyDescent="0.25">
      <c r="B35" s="40" t="s">
        <v>4</v>
      </c>
      <c r="C35" s="42" t="s">
        <v>2</v>
      </c>
      <c r="D35" s="43"/>
      <c r="E35" s="9"/>
    </row>
    <row r="36" spans="2:5" ht="16.5" thickBot="1" x14ac:dyDescent="0.3">
      <c r="B36" s="41"/>
      <c r="C36" s="44">
        <f>D11+D27+D32</f>
        <v>20396659</v>
      </c>
      <c r="D36" s="45"/>
      <c r="E36" s="21"/>
    </row>
  </sheetData>
  <mergeCells count="8">
    <mergeCell ref="D1:E1"/>
    <mergeCell ref="C2:E2"/>
    <mergeCell ref="C3:E3"/>
    <mergeCell ref="A5:E5"/>
    <mergeCell ref="B35:B36"/>
    <mergeCell ref="C35:D35"/>
    <mergeCell ref="C36:D36"/>
    <mergeCell ref="D17:D19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2022</vt:lpstr>
      <vt:lpstr>среднегодовая по инообластным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2022-02-09T02:51:50Z</cp:lastPrinted>
  <dcterms:created xsi:type="dcterms:W3CDTF">2013-02-07T03:49:39Z</dcterms:created>
  <dcterms:modified xsi:type="dcterms:W3CDTF">2022-02-09T02:51:53Z</dcterms:modified>
</cp:coreProperties>
</file>